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202300"/>
  <xr:revisionPtr revIDLastSave="0" documentId="13_ncr:1_{50C280FD-22CF-422A-AFF9-F7D266506B6C}" xr6:coauthVersionLast="47" xr6:coauthVersionMax="47" xr10:uidLastSave="{00000000-0000-0000-0000-000000000000}"/>
  <bookViews>
    <workbookView xWindow="-120" yWindow="-120" windowWidth="29040" windowHeight="15720" xr2:uid="{895A684C-5066-497D-9DC8-9E64052D90B5}"/>
  </bookViews>
  <sheets>
    <sheet name="Ceník" sheetId="8" r:id="rId1"/>
  </sheets>
  <definedNames>
    <definedName name="_xlnm.Print_Area" localSheetId="0">Ceník!$B$1:$J$50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8" l="1"/>
  <c r="G27" i="8" s="1"/>
  <c r="E35" i="8"/>
  <c r="E24" i="8" l="1"/>
  <c r="G24" i="8" s="1"/>
  <c r="E25" i="8"/>
  <c r="G25" i="8" s="1"/>
  <c r="E26" i="8"/>
  <c r="G26" i="8" s="1"/>
  <c r="E28" i="8"/>
  <c r="G28" i="8" s="1"/>
  <c r="E29" i="8"/>
  <c r="G29" i="8" s="1"/>
  <c r="E30" i="8"/>
  <c r="G30" i="8" s="1"/>
  <c r="E31" i="8"/>
  <c r="G31" i="8" s="1"/>
  <c r="E32" i="8"/>
  <c r="G32" i="8" s="1"/>
  <c r="E33" i="8"/>
  <c r="G33" i="8" s="1"/>
  <c r="E37" i="8"/>
  <c r="G37" i="8" s="1"/>
  <c r="E38" i="8"/>
  <c r="G38" i="8" s="1"/>
  <c r="E39" i="8"/>
  <c r="G39" i="8" s="1"/>
  <c r="E40" i="8"/>
  <c r="G40" i="8" s="1"/>
  <c r="E36" i="8"/>
  <c r="G36" i="8" s="1"/>
  <c r="G35" i="8"/>
  <c r="E22" i="8"/>
  <c r="G22" i="8" s="1"/>
  <c r="E23" i="8"/>
  <c r="G23" i="8" s="1"/>
  <c r="E21" i="8"/>
  <c r="G21" i="8" s="1"/>
  <c r="H11" i="8"/>
  <c r="G41" i="8" l="1"/>
  <c r="H14" i="8"/>
  <c r="H16" i="8"/>
  <c r="H15" i="8"/>
  <c r="H13" i="8"/>
  <c r="H12" i="8"/>
  <c r="H10" i="8"/>
  <c r="H9" i="8"/>
  <c r="H8" i="8"/>
  <c r="H7" i="8"/>
  <c r="H6" i="8"/>
  <c r="H17" i="8" l="1"/>
  <c r="E43" i="8" s="1"/>
</calcChain>
</file>

<file path=xl/sharedStrings.xml><?xml version="1.0" encoding="utf-8"?>
<sst xmlns="http://schemas.openxmlformats.org/spreadsheetml/2006/main" count="64" uniqueCount="53">
  <si>
    <t>Položka</t>
  </si>
  <si>
    <t>Jednotka</t>
  </si>
  <si>
    <t>Cena za jednotku (v Kč bez DPH)</t>
  </si>
  <si>
    <t>Předpokládaný počet jednotek</t>
  </si>
  <si>
    <t>1 výjezd</t>
  </si>
  <si>
    <t>Oprava – práce technika</t>
  </si>
  <si>
    <t>1 hodina</t>
  </si>
  <si>
    <t>Pohotovost</t>
  </si>
  <si>
    <t>1 měsíc</t>
  </si>
  <si>
    <t>Profylaktická prohlídka</t>
  </si>
  <si>
    <t>1 ks</t>
  </si>
  <si>
    <t>Výjezd</t>
  </si>
  <si>
    <t>Ceník náhradních dílů</t>
  </si>
  <si>
    <t>CELKEM</t>
  </si>
  <si>
    <t>na zeď (jednostranný)</t>
  </si>
  <si>
    <t>volně stojící (jednostranný)</t>
  </si>
  <si>
    <t>volně stojící (oboustranný)</t>
  </si>
  <si>
    <t>ks</t>
  </si>
  <si>
    <t>Router</t>
  </si>
  <si>
    <t>Ceník</t>
  </si>
  <si>
    <t>1 - kapotáž (stojan, kryt) na zeď (jednostranný)</t>
  </si>
  <si>
    <t>2 - kapotáž (stojan, kryt) volně stojící (jednostranný)</t>
  </si>
  <si>
    <t>3 - kapotáž (stojan, kryt) volně stojící (oboustranný)</t>
  </si>
  <si>
    <t>4 - kapotáž (stojan, kryt) na zeď (jednostranný)</t>
  </si>
  <si>
    <t>5 - kapotáž (stojan, kryt) volně stojící (jednostranný)</t>
  </si>
  <si>
    <t>6 - kapotáž (stojan, kryt) volně stojící (oboustranný)</t>
  </si>
  <si>
    <t>Cena za položku vyjádřená procentem z ceny konkrétního druhu zařízení</t>
  </si>
  <si>
    <t>Předpokládaný počet položek</t>
  </si>
  <si>
    <t>Zařízení do interiéru</t>
  </si>
  <si>
    <t>Zařízení do exteriéru</t>
  </si>
  <si>
    <t>Celková nabídková cena (v Kč bez DPH):</t>
  </si>
  <si>
    <t>pozn. Zadavatel si vyhrazuje pro účely uzavření Smlouvy provést změny v tomto dokumentu, a to ve vztahu k údajům o celkové nabídkové ceně, údajům o předpokládaném počtu jednotek a o ceně za předpokládaný počet jednotek, které slouží pouze pro účely hodnocení nabídek. Tyto údaje proto budou pro účely uzavření Smlouvy z dokumentu odstraněny.</t>
  </si>
  <si>
    <t>doplní dodavatel</t>
  </si>
  <si>
    <t>Cena za položku 
(v Kč bez DPH)</t>
  </si>
  <si>
    <t>Cena za předpokládaný počet položek 
(v Kč bez DPH)</t>
  </si>
  <si>
    <t>Cena za předpokládaný počet jednotek 
(v Kč bez DPH)</t>
  </si>
  <si>
    <t>Příloha č. 4 Zadávací dokumentace a budoucí Příloha č. 2 Smlouvy</t>
  </si>
  <si>
    <t>displej exteriérový</t>
  </si>
  <si>
    <t>displej interiérový</t>
  </si>
  <si>
    <t>bezpečnostní zámek</t>
  </si>
  <si>
    <t>řídící jednotka MCU</t>
  </si>
  <si>
    <t>topení</t>
  </si>
  <si>
    <t>chlazení</t>
  </si>
  <si>
    <t>ventilátor</t>
  </si>
  <si>
    <t>řídící jednotka displeje</t>
  </si>
  <si>
    <t>napájecí zdroj zařízení</t>
  </si>
  <si>
    <t>dveře s tvrzeným sklem a dotykovou vrstvou  - interiérové</t>
  </si>
  <si>
    <t>dveře s tvrzeným sklem a dotykovou vrstvou - exteriérové</t>
  </si>
  <si>
    <t xml:space="preserve">Cena za položku vyjádřená procentem z ceny zařízení na zeď (jednostranné do interiéru) </t>
  </si>
  <si>
    <t>průmyslový PC</t>
  </si>
  <si>
    <t>Exteriér</t>
  </si>
  <si>
    <t>Interiér</t>
  </si>
  <si>
    <t>individuální originální klíč systému SGK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</si>
</sst>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9"/>
      <color rgb="FF000000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rgb="FFFF0000"/>
      <name val="Verdana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6"/>
      <color rgb="FFFF3300"/>
      <name val="Verdana"/>
      <family val="2"/>
      <charset val="238"/>
    </font>
    <font>
      <b/>
      <u/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i/>
      <sz val="9"/>
      <color rgb="FFFF000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00"/>
        <bgColor indexed="64"/>
      </patternFill>
    </fill>
  </fills>
  <borders count="3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84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 vertical="center"/>
    </xf>
    <xf numFmtId="4" fontId="4" fillId="0" borderId="0" xfId="0" applyNumberFormat="1" applyFont="1"/>
    <xf numFmtId="3" fontId="4" fillId="0" borderId="0" xfId="0" applyNumberFormat="1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horizontal="right" vertical="center" wrapText="1"/>
    </xf>
    <xf numFmtId="0" fontId="5" fillId="0" borderId="0" xfId="0" applyFont="1"/>
    <xf numFmtId="3" fontId="6" fillId="0" borderId="0" xfId="0" applyNumberFormat="1" applyFont="1"/>
    <xf numFmtId="10" fontId="6" fillId="0" borderId="0" xfId="1" applyNumberFormat="1" applyFont="1" applyBorder="1"/>
    <xf numFmtId="0" fontId="8" fillId="0" borderId="0" xfId="0" applyFont="1"/>
    <xf numFmtId="4" fontId="4" fillId="0" borderId="14" xfId="0" applyNumberFormat="1" applyFont="1" applyBorder="1" applyAlignment="1">
      <alignment horizontal="right" vertical="center" wrapText="1"/>
    </xf>
    <xf numFmtId="0" fontId="4" fillId="0" borderId="18" xfId="0" applyFont="1" applyBorder="1" applyAlignment="1">
      <alignment horizontal="justify" vertical="center" wrapText="1"/>
    </xf>
    <xf numFmtId="3" fontId="4" fillId="0" borderId="17" xfId="0" applyNumberFormat="1" applyFont="1" applyBorder="1" applyAlignment="1">
      <alignment horizontal="right" vertical="center" wrapText="1"/>
    </xf>
    <xf numFmtId="4" fontId="4" fillId="0" borderId="20" xfId="0" applyNumberFormat="1" applyFont="1" applyBorder="1" applyAlignment="1">
      <alignment horizontal="right" vertical="center" wrapText="1"/>
    </xf>
    <xf numFmtId="4" fontId="4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10" fontId="6" fillId="0" borderId="0" xfId="1" applyNumberFormat="1" applyFont="1" applyBorder="1" applyAlignment="1">
      <alignment wrapText="1"/>
    </xf>
    <xf numFmtId="3" fontId="6" fillId="0" borderId="0" xfId="0" applyNumberFormat="1" applyFont="1" applyAlignment="1">
      <alignment wrapText="1"/>
    </xf>
    <xf numFmtId="3" fontId="4" fillId="0" borderId="0" xfId="0" applyNumberFormat="1" applyFont="1" applyAlignment="1">
      <alignment wrapText="1"/>
    </xf>
    <xf numFmtId="3" fontId="5" fillId="0" borderId="0" xfId="0" applyNumberFormat="1" applyFont="1" applyAlignment="1">
      <alignment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3" fontId="6" fillId="5" borderId="1" xfId="0" applyNumberFormat="1" applyFont="1" applyFill="1" applyBorder="1" applyAlignment="1">
      <alignment wrapText="1"/>
    </xf>
    <xf numFmtId="3" fontId="4" fillId="5" borderId="14" xfId="0" applyNumberFormat="1" applyFont="1" applyFill="1" applyBorder="1" applyAlignment="1">
      <alignment wrapText="1"/>
    </xf>
    <xf numFmtId="0" fontId="7" fillId="5" borderId="4" xfId="0" applyFont="1" applyFill="1" applyBorder="1" applyAlignment="1">
      <alignment horizontal="right" vertical="center" wrapText="1"/>
    </xf>
    <xf numFmtId="4" fontId="7" fillId="0" borderId="3" xfId="0" applyNumberFormat="1" applyFont="1" applyBorder="1" applyAlignment="1">
      <alignment vertical="center"/>
    </xf>
    <xf numFmtId="0" fontId="7" fillId="0" borderId="25" xfId="0" applyFont="1" applyBorder="1" applyAlignment="1">
      <alignment horizontal="justify" vertical="center" wrapText="1"/>
    </xf>
    <xf numFmtId="0" fontId="7" fillId="0" borderId="7" xfId="0" applyFont="1" applyBorder="1" applyAlignment="1">
      <alignment vertical="center"/>
    </xf>
    <xf numFmtId="0" fontId="4" fillId="0" borderId="26" xfId="0" applyFont="1" applyBorder="1"/>
    <xf numFmtId="0" fontId="9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4" fontId="7" fillId="0" borderId="0" xfId="0" applyNumberFormat="1" applyFont="1" applyAlignment="1">
      <alignment vertical="center"/>
    </xf>
    <xf numFmtId="0" fontId="4" fillId="6" borderId="0" xfId="0" applyFont="1" applyFill="1"/>
    <xf numFmtId="4" fontId="10" fillId="3" borderId="3" xfId="0" applyNumberFormat="1" applyFont="1" applyFill="1" applyBorder="1" applyAlignment="1">
      <alignment vertical="center"/>
    </xf>
    <xf numFmtId="164" fontId="4" fillId="6" borderId="4" xfId="0" applyNumberFormat="1" applyFont="1" applyFill="1" applyBorder="1" applyAlignment="1">
      <alignment horizontal="right" vertical="center" wrapText="1"/>
    </xf>
    <xf numFmtId="164" fontId="4" fillId="6" borderId="19" xfId="0" applyNumberFormat="1" applyFont="1" applyFill="1" applyBorder="1" applyAlignment="1">
      <alignment horizontal="right" vertical="center" wrapText="1"/>
    </xf>
    <xf numFmtId="10" fontId="6" fillId="0" borderId="4" xfId="1" applyNumberFormat="1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4" fontId="4" fillId="0" borderId="14" xfId="0" applyNumberFormat="1" applyFont="1" applyBorder="1" applyAlignment="1">
      <alignment vertical="center" wrapText="1"/>
    </xf>
    <xf numFmtId="10" fontId="6" fillId="0" borderId="4" xfId="1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0" fontId="6" fillId="0" borderId="19" xfId="1" applyNumberFormat="1" applyFont="1" applyBorder="1" applyAlignment="1">
      <alignment vertical="center" wrapText="1"/>
    </xf>
    <xf numFmtId="4" fontId="6" fillId="0" borderId="17" xfId="0" applyNumberFormat="1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4" fontId="4" fillId="0" borderId="20" xfId="0" applyNumberFormat="1" applyFont="1" applyBorder="1" applyAlignment="1">
      <alignment vertical="center" wrapText="1"/>
    </xf>
    <xf numFmtId="0" fontId="7" fillId="0" borderId="30" xfId="0" applyFont="1" applyBorder="1" applyAlignment="1">
      <alignment vertical="center"/>
    </xf>
    <xf numFmtId="0" fontId="4" fillId="0" borderId="15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10" fillId="3" borderId="25" xfId="0" applyFont="1" applyFill="1" applyBorder="1" applyAlignment="1">
      <alignment horizontal="left" vertical="center"/>
    </xf>
    <xf numFmtId="0" fontId="10" fillId="3" borderId="27" xfId="0" applyFont="1" applyFill="1" applyBorder="1" applyAlignment="1">
      <alignment horizontal="left" vertical="center"/>
    </xf>
    <xf numFmtId="0" fontId="4" fillId="0" borderId="15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5" borderId="15" xfId="0" applyFont="1" applyFill="1" applyBorder="1" applyAlignment="1">
      <alignment wrapText="1"/>
    </xf>
    <xf numFmtId="0" fontId="4" fillId="5" borderId="5" xfId="0" applyFont="1" applyFill="1" applyBorder="1" applyAlignment="1">
      <alignment wrapText="1"/>
    </xf>
    <xf numFmtId="0" fontId="7" fillId="5" borderId="23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3" fontId="4" fillId="0" borderId="28" xfId="0" applyNumberFormat="1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textRotation="90" wrapText="1"/>
    </xf>
  </cellXfs>
  <cellStyles count="3">
    <cellStyle name="Normální" xfId="0" builtinId="0"/>
    <cellStyle name="Normální 2" xfId="2" xr:uid="{4A30ECF0-F7C4-4C5E-87D1-84A2939DCB30}"/>
    <cellStyle name="Procenta" xfId="1" builtinId="5"/>
  </cellStyles>
  <dxfs count="0"/>
  <tableStyles count="0" defaultTableStyle="TableStyleMedium2" defaultPivotStyle="PivotStyleLight16"/>
  <colors>
    <mruColors>
      <color rgb="FF00FF0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574CA-C162-4E76-A35A-FE382E52D17C}">
  <sheetPr>
    <pageSetUpPr fitToPage="1"/>
  </sheetPr>
  <dimension ref="A1:O49"/>
  <sheetViews>
    <sheetView tabSelected="1" topLeftCell="A36" zoomScaleNormal="100" workbookViewId="0">
      <selection activeCell="H20" sqref="H20"/>
    </sheetView>
  </sheetViews>
  <sheetFormatPr defaultColWidth="9" defaultRowHeight="11.25" x14ac:dyDescent="0.15"/>
  <cols>
    <col min="1" max="1" width="3.25" style="1" customWidth="1"/>
    <col min="2" max="2" width="20" style="1" customWidth="1"/>
    <col min="3" max="3" width="1.875" style="1" bestFit="1" customWidth="1"/>
    <col min="4" max="4" width="23" style="1" customWidth="1"/>
    <col min="5" max="5" width="15.75" style="1" customWidth="1"/>
    <col min="6" max="6" width="14.25" style="1" customWidth="1"/>
    <col min="7" max="7" width="18.875" style="1" customWidth="1"/>
    <col min="8" max="8" width="22.375" style="1" customWidth="1"/>
    <col min="9" max="9" width="2.25" style="1" customWidth="1"/>
    <col min="10" max="16384" width="9" style="1"/>
  </cols>
  <sheetData>
    <row r="1" spans="2:9" x14ac:dyDescent="0.15">
      <c r="B1" s="1" t="s">
        <v>36</v>
      </c>
    </row>
    <row r="3" spans="2:9" ht="19.5" x14ac:dyDescent="0.25">
      <c r="B3" s="13" t="s">
        <v>19</v>
      </c>
    </row>
    <row r="4" spans="2:9" ht="12" thickBot="1" x14ac:dyDescent="0.2"/>
    <row r="5" spans="2:9" ht="33.75" x14ac:dyDescent="0.15">
      <c r="B5" s="63" t="s">
        <v>0</v>
      </c>
      <c r="C5" s="64"/>
      <c r="D5" s="65"/>
      <c r="E5" s="25" t="s">
        <v>1</v>
      </c>
      <c r="F5" s="26" t="s">
        <v>2</v>
      </c>
      <c r="G5" s="27" t="s">
        <v>3</v>
      </c>
      <c r="H5" s="24" t="s">
        <v>35</v>
      </c>
      <c r="I5" s="10"/>
    </row>
    <row r="6" spans="2:9" x14ac:dyDescent="0.15">
      <c r="B6" s="66" t="s">
        <v>28</v>
      </c>
      <c r="C6" s="8">
        <v>1</v>
      </c>
      <c r="D6" s="8" t="s">
        <v>14</v>
      </c>
      <c r="E6" s="7" t="s">
        <v>17</v>
      </c>
      <c r="F6" s="45"/>
      <c r="G6" s="9">
        <v>206</v>
      </c>
      <c r="H6" s="14">
        <f t="shared" ref="H6:H12" si="0">F6*G6</f>
        <v>0</v>
      </c>
      <c r="I6" s="10"/>
    </row>
    <row r="7" spans="2:9" x14ac:dyDescent="0.15">
      <c r="B7" s="66"/>
      <c r="C7" s="8">
        <v>2</v>
      </c>
      <c r="D7" s="8" t="s">
        <v>15</v>
      </c>
      <c r="E7" s="7" t="s">
        <v>17</v>
      </c>
      <c r="F7" s="45"/>
      <c r="G7" s="9">
        <v>36</v>
      </c>
      <c r="H7" s="14">
        <f t="shared" si="0"/>
        <v>0</v>
      </c>
      <c r="I7" s="10"/>
    </row>
    <row r="8" spans="2:9" x14ac:dyDescent="0.15">
      <c r="B8" s="66"/>
      <c r="C8" s="8">
        <v>3</v>
      </c>
      <c r="D8" s="8" t="s">
        <v>16</v>
      </c>
      <c r="E8" s="7" t="s">
        <v>17</v>
      </c>
      <c r="F8" s="45"/>
      <c r="G8" s="9">
        <v>20</v>
      </c>
      <c r="H8" s="14">
        <f t="shared" si="0"/>
        <v>0</v>
      </c>
      <c r="I8" s="10"/>
    </row>
    <row r="9" spans="2:9" x14ac:dyDescent="0.15">
      <c r="B9" s="66" t="s">
        <v>29</v>
      </c>
      <c r="C9" s="8">
        <v>4</v>
      </c>
      <c r="D9" s="8" t="s">
        <v>14</v>
      </c>
      <c r="E9" s="7" t="s">
        <v>17</v>
      </c>
      <c r="F9" s="45"/>
      <c r="G9" s="9">
        <v>42</v>
      </c>
      <c r="H9" s="14">
        <f t="shared" si="0"/>
        <v>0</v>
      </c>
      <c r="I9" s="10"/>
    </row>
    <row r="10" spans="2:9" x14ac:dyDescent="0.15">
      <c r="B10" s="66"/>
      <c r="C10" s="8">
        <v>5</v>
      </c>
      <c r="D10" s="8" t="s">
        <v>15</v>
      </c>
      <c r="E10" s="7" t="s">
        <v>17</v>
      </c>
      <c r="F10" s="45"/>
      <c r="G10" s="9">
        <v>30</v>
      </c>
      <c r="H10" s="14">
        <f t="shared" si="0"/>
        <v>0</v>
      </c>
      <c r="I10" s="10"/>
    </row>
    <row r="11" spans="2:9" x14ac:dyDescent="0.15">
      <c r="B11" s="66"/>
      <c r="C11" s="8">
        <v>6</v>
      </c>
      <c r="D11" s="8" t="s">
        <v>16</v>
      </c>
      <c r="E11" s="7" t="s">
        <v>17</v>
      </c>
      <c r="F11" s="45"/>
      <c r="G11" s="9">
        <v>25</v>
      </c>
      <c r="H11" s="14">
        <f>F11*G11</f>
        <v>0</v>
      </c>
      <c r="I11" s="10"/>
    </row>
    <row r="12" spans="2:9" ht="12.75" customHeight="1" x14ac:dyDescent="0.15">
      <c r="B12" s="67" t="s">
        <v>18</v>
      </c>
      <c r="C12" s="68"/>
      <c r="D12" s="69"/>
      <c r="E12" s="7" t="s">
        <v>17</v>
      </c>
      <c r="F12" s="45"/>
      <c r="G12" s="9">
        <v>180</v>
      </c>
      <c r="H12" s="14">
        <f t="shared" si="0"/>
        <v>0</v>
      </c>
      <c r="I12" s="10"/>
    </row>
    <row r="13" spans="2:9" ht="12.75" customHeight="1" x14ac:dyDescent="0.15">
      <c r="B13" s="61" t="s">
        <v>11</v>
      </c>
      <c r="C13" s="62"/>
      <c r="D13" s="62"/>
      <c r="E13" s="7" t="s">
        <v>4</v>
      </c>
      <c r="F13" s="45"/>
      <c r="G13" s="9">
        <v>160</v>
      </c>
      <c r="H13" s="14">
        <f>F13*G13</f>
        <v>0</v>
      </c>
      <c r="I13" s="10"/>
    </row>
    <row r="14" spans="2:9" ht="12.75" customHeight="1" x14ac:dyDescent="0.15">
      <c r="B14" s="61" t="s">
        <v>5</v>
      </c>
      <c r="C14" s="62"/>
      <c r="D14" s="62"/>
      <c r="E14" s="7" t="s">
        <v>6</v>
      </c>
      <c r="F14" s="45"/>
      <c r="G14" s="9">
        <v>480</v>
      </c>
      <c r="H14" s="14">
        <f>F14*G14</f>
        <v>0</v>
      </c>
      <c r="I14" s="10"/>
    </row>
    <row r="15" spans="2:9" ht="12.75" customHeight="1" x14ac:dyDescent="0.15">
      <c r="B15" s="61" t="s">
        <v>7</v>
      </c>
      <c r="C15" s="62"/>
      <c r="D15" s="62"/>
      <c r="E15" s="7" t="s">
        <v>8</v>
      </c>
      <c r="F15" s="45"/>
      <c r="G15" s="9">
        <v>96</v>
      </c>
      <c r="H15" s="14">
        <f>F15*G15</f>
        <v>0</v>
      </c>
      <c r="I15" s="10"/>
    </row>
    <row r="16" spans="2:9" ht="12.75" customHeight="1" thickBot="1" x14ac:dyDescent="0.2">
      <c r="B16" s="76" t="s">
        <v>9</v>
      </c>
      <c r="C16" s="77"/>
      <c r="D16" s="77"/>
      <c r="E16" s="15" t="s">
        <v>10</v>
      </c>
      <c r="F16" s="46"/>
      <c r="G16" s="16">
        <v>4132</v>
      </c>
      <c r="H16" s="17">
        <f>F16*G16</f>
        <v>0</v>
      </c>
      <c r="I16" s="10"/>
    </row>
    <row r="17" spans="2:15" ht="20.25" customHeight="1" thickBot="1" x14ac:dyDescent="0.2">
      <c r="D17" s="2"/>
      <c r="F17" s="37"/>
      <c r="G17" s="36" t="s">
        <v>13</v>
      </c>
      <c r="H17" s="35">
        <f>SUM(H6:H16)</f>
        <v>0</v>
      </c>
      <c r="I17" s="10"/>
    </row>
    <row r="18" spans="2:15" ht="15" customHeight="1" x14ac:dyDescent="0.15">
      <c r="D18" s="2"/>
      <c r="F18" s="40"/>
      <c r="G18" s="41"/>
      <c r="H18" s="42"/>
      <c r="I18" s="10"/>
    </row>
    <row r="19" spans="2:15" ht="18.600000000000001" customHeight="1" thickBot="1" x14ac:dyDescent="0.2">
      <c r="B19" s="39" t="s">
        <v>12</v>
      </c>
      <c r="D19" s="2"/>
      <c r="E19" s="6"/>
      <c r="F19" s="38"/>
      <c r="G19" s="5"/>
      <c r="H19" s="3"/>
      <c r="I19" s="3"/>
    </row>
    <row r="20" spans="2:15" ht="65.25" customHeight="1" x14ac:dyDescent="0.15">
      <c r="B20" s="80" t="s">
        <v>0</v>
      </c>
      <c r="C20" s="81"/>
      <c r="D20" s="30" t="s">
        <v>48</v>
      </c>
      <c r="E20" s="31" t="s">
        <v>33</v>
      </c>
      <c r="F20" s="29" t="s">
        <v>27</v>
      </c>
      <c r="G20" s="24" t="s">
        <v>34</v>
      </c>
      <c r="H20" s="3"/>
    </row>
    <row r="21" spans="2:15" s="19" customFormat="1" x14ac:dyDescent="0.15">
      <c r="B21" s="72" t="s">
        <v>37</v>
      </c>
      <c r="C21" s="73"/>
      <c r="D21" s="47">
        <v>0.35</v>
      </c>
      <c r="E21" s="48">
        <f>D21*$F$6</f>
        <v>0</v>
      </c>
      <c r="F21" s="49">
        <v>5</v>
      </c>
      <c r="G21" s="50">
        <f t="shared" ref="G21:G40" si="1">E21*F21</f>
        <v>0</v>
      </c>
      <c r="H21" s="18"/>
    </row>
    <row r="22" spans="2:15" s="19" customFormat="1" x14ac:dyDescent="0.15">
      <c r="B22" s="72" t="s">
        <v>38</v>
      </c>
      <c r="C22" s="73"/>
      <c r="D22" s="47">
        <v>0.25</v>
      </c>
      <c r="E22" s="48">
        <f>D22*$F$6</f>
        <v>0</v>
      </c>
      <c r="F22" s="49">
        <v>10</v>
      </c>
      <c r="G22" s="50">
        <f t="shared" si="1"/>
        <v>0</v>
      </c>
      <c r="H22" s="28"/>
    </row>
    <row r="23" spans="2:15" s="19" customFormat="1" ht="36" customHeight="1" x14ac:dyDescent="0.15">
      <c r="B23" s="72" t="s">
        <v>46</v>
      </c>
      <c r="C23" s="73"/>
      <c r="D23" s="51">
        <v>0.19</v>
      </c>
      <c r="E23" s="48">
        <f>D23*$F$6</f>
        <v>0</v>
      </c>
      <c r="F23" s="49">
        <v>10</v>
      </c>
      <c r="G23" s="50">
        <f t="shared" si="1"/>
        <v>0</v>
      </c>
      <c r="H23" s="22"/>
      <c r="K23" s="20"/>
      <c r="L23" s="21"/>
      <c r="M23" s="22"/>
      <c r="O23" s="23"/>
    </row>
    <row r="24" spans="2:15" s="19" customFormat="1" ht="38.25" customHeight="1" x14ac:dyDescent="0.15">
      <c r="B24" s="72" t="s">
        <v>47</v>
      </c>
      <c r="C24" s="73"/>
      <c r="D24" s="51">
        <v>0.24</v>
      </c>
      <c r="E24" s="48">
        <f t="shared" ref="E24:E33" si="2">D24*$F$6</f>
        <v>0</v>
      </c>
      <c r="F24" s="49">
        <v>5</v>
      </c>
      <c r="G24" s="50">
        <f t="shared" si="1"/>
        <v>0</v>
      </c>
      <c r="H24" s="22"/>
      <c r="K24" s="20"/>
      <c r="L24" s="21"/>
      <c r="M24" s="22"/>
      <c r="O24" s="23"/>
    </row>
    <row r="25" spans="2:15" s="19" customFormat="1" ht="25.5" customHeight="1" x14ac:dyDescent="0.15">
      <c r="B25" s="72" t="s">
        <v>49</v>
      </c>
      <c r="C25" s="73"/>
      <c r="D25" s="51">
        <v>0.15</v>
      </c>
      <c r="E25" s="48">
        <f t="shared" si="2"/>
        <v>0</v>
      </c>
      <c r="F25" s="49">
        <v>10</v>
      </c>
      <c r="G25" s="50">
        <f t="shared" si="1"/>
        <v>0</v>
      </c>
      <c r="H25" s="22"/>
      <c r="K25" s="20"/>
      <c r="L25" s="21"/>
      <c r="M25" s="22"/>
      <c r="O25" s="23"/>
    </row>
    <row r="26" spans="2:15" s="19" customFormat="1" ht="25.5" customHeight="1" x14ac:dyDescent="0.15">
      <c r="B26" s="72" t="s">
        <v>39</v>
      </c>
      <c r="C26" s="73"/>
      <c r="D26" s="47">
        <v>0.02</v>
      </c>
      <c r="E26" s="48">
        <f t="shared" si="2"/>
        <v>0</v>
      </c>
      <c r="F26" s="49">
        <v>30</v>
      </c>
      <c r="G26" s="50">
        <f t="shared" si="1"/>
        <v>0</v>
      </c>
      <c r="H26" s="22"/>
      <c r="K26" s="20"/>
      <c r="L26" s="21"/>
      <c r="M26" s="22"/>
      <c r="O26" s="23"/>
    </row>
    <row r="27" spans="2:15" s="19" customFormat="1" ht="25.5" customHeight="1" x14ac:dyDescent="0.15">
      <c r="B27" s="58" t="s">
        <v>52</v>
      </c>
      <c r="C27" s="59"/>
      <c r="D27" s="47">
        <v>2E-3</v>
      </c>
      <c r="E27" s="48">
        <f t="shared" si="2"/>
        <v>0</v>
      </c>
      <c r="F27" s="49">
        <v>30</v>
      </c>
      <c r="G27" s="50">
        <f t="shared" si="1"/>
        <v>0</v>
      </c>
      <c r="H27" s="22"/>
      <c r="K27" s="20"/>
      <c r="L27" s="21"/>
      <c r="M27" s="22"/>
      <c r="O27" s="23"/>
    </row>
    <row r="28" spans="2:15" s="19" customFormat="1" ht="25.5" customHeight="1" x14ac:dyDescent="0.15">
      <c r="B28" s="72" t="s">
        <v>40</v>
      </c>
      <c r="C28" s="73"/>
      <c r="D28" s="51">
        <v>0.06</v>
      </c>
      <c r="E28" s="48">
        <f t="shared" si="2"/>
        <v>0</v>
      </c>
      <c r="F28" s="49">
        <v>10</v>
      </c>
      <c r="G28" s="50">
        <f t="shared" si="1"/>
        <v>0</v>
      </c>
      <c r="H28" s="82"/>
      <c r="K28" s="20"/>
      <c r="L28" s="21"/>
      <c r="M28" s="22"/>
      <c r="O28" s="23"/>
    </row>
    <row r="29" spans="2:15" s="19" customFormat="1" ht="25.5" customHeight="1" x14ac:dyDescent="0.15">
      <c r="B29" s="72" t="s">
        <v>41</v>
      </c>
      <c r="C29" s="73"/>
      <c r="D29" s="51">
        <v>0.03</v>
      </c>
      <c r="E29" s="48">
        <f t="shared" si="2"/>
        <v>0</v>
      </c>
      <c r="F29" s="49">
        <v>10</v>
      </c>
      <c r="G29" s="50">
        <f t="shared" si="1"/>
        <v>0</v>
      </c>
      <c r="H29" s="82"/>
      <c r="K29" s="20"/>
      <c r="L29" s="21"/>
      <c r="M29" s="22"/>
      <c r="O29" s="23"/>
    </row>
    <row r="30" spans="2:15" s="19" customFormat="1" ht="25.5" customHeight="1" x14ac:dyDescent="0.15">
      <c r="B30" s="72" t="s">
        <v>42</v>
      </c>
      <c r="C30" s="73"/>
      <c r="D30" s="51">
        <v>0.05</v>
      </c>
      <c r="E30" s="48">
        <f t="shared" si="2"/>
        <v>0</v>
      </c>
      <c r="F30" s="49">
        <v>10</v>
      </c>
      <c r="G30" s="50">
        <f t="shared" si="1"/>
        <v>0</v>
      </c>
      <c r="H30" s="82"/>
      <c r="K30" s="20"/>
      <c r="L30" s="21"/>
      <c r="M30" s="22"/>
      <c r="O30" s="23"/>
    </row>
    <row r="31" spans="2:15" s="19" customFormat="1" ht="25.5" customHeight="1" x14ac:dyDescent="0.15">
      <c r="B31" s="72" t="s">
        <v>43</v>
      </c>
      <c r="C31" s="73"/>
      <c r="D31" s="51">
        <v>2E-3</v>
      </c>
      <c r="E31" s="48">
        <f t="shared" si="2"/>
        <v>0</v>
      </c>
      <c r="F31" s="49">
        <v>30</v>
      </c>
      <c r="G31" s="50">
        <f t="shared" si="1"/>
        <v>0</v>
      </c>
      <c r="H31" s="82"/>
      <c r="K31" s="20"/>
      <c r="L31" s="21"/>
      <c r="M31" s="22"/>
      <c r="O31" s="23"/>
    </row>
    <row r="32" spans="2:15" s="19" customFormat="1" ht="25.5" customHeight="1" x14ac:dyDescent="0.15">
      <c r="B32" s="72" t="s">
        <v>44</v>
      </c>
      <c r="C32" s="73"/>
      <c r="D32" s="51">
        <v>0.03</v>
      </c>
      <c r="E32" s="48">
        <f t="shared" si="2"/>
        <v>0</v>
      </c>
      <c r="F32" s="49">
        <v>10</v>
      </c>
      <c r="G32" s="50">
        <f t="shared" si="1"/>
        <v>0</v>
      </c>
      <c r="H32" s="82"/>
      <c r="K32" s="20"/>
      <c r="L32" s="21"/>
      <c r="M32" s="22"/>
      <c r="O32" s="23"/>
    </row>
    <row r="33" spans="1:15" s="19" customFormat="1" ht="25.5" customHeight="1" x14ac:dyDescent="0.15">
      <c r="B33" s="72" t="s">
        <v>45</v>
      </c>
      <c r="C33" s="73"/>
      <c r="D33" s="51">
        <v>0.04</v>
      </c>
      <c r="E33" s="48">
        <f t="shared" si="2"/>
        <v>0</v>
      </c>
      <c r="F33" s="49">
        <v>10</v>
      </c>
      <c r="G33" s="50">
        <f t="shared" si="1"/>
        <v>0</v>
      </c>
      <c r="H33" s="82"/>
      <c r="K33" s="20"/>
      <c r="L33" s="21"/>
      <c r="M33" s="22"/>
      <c r="O33" s="23"/>
    </row>
    <row r="34" spans="1:15" s="19" customFormat="1" ht="50.25" customHeight="1" x14ac:dyDescent="0.15">
      <c r="B34" s="78"/>
      <c r="C34" s="79"/>
      <c r="D34" s="34" t="s">
        <v>26</v>
      </c>
      <c r="E34" s="32"/>
      <c r="F34" s="32"/>
      <c r="G34" s="33"/>
      <c r="H34" s="22"/>
      <c r="K34" s="20"/>
      <c r="L34" s="21"/>
      <c r="M34" s="22"/>
      <c r="O34" s="23"/>
    </row>
    <row r="35" spans="1:15" s="19" customFormat="1" ht="30.75" customHeight="1" x14ac:dyDescent="0.15">
      <c r="A35" s="83" t="s">
        <v>51</v>
      </c>
      <c r="B35" s="72" t="s">
        <v>20</v>
      </c>
      <c r="C35" s="73"/>
      <c r="D35" s="51">
        <v>0.3</v>
      </c>
      <c r="E35" s="48">
        <f t="shared" ref="E35:E40" si="3">D35*F6</f>
        <v>0</v>
      </c>
      <c r="F35" s="52">
        <v>9</v>
      </c>
      <c r="G35" s="50">
        <f t="shared" si="1"/>
        <v>0</v>
      </c>
      <c r="H35" s="22"/>
      <c r="K35" s="20"/>
      <c r="L35" s="21"/>
      <c r="M35" s="22"/>
      <c r="O35" s="23"/>
    </row>
    <row r="36" spans="1:15" s="19" customFormat="1" ht="37.5" customHeight="1" x14ac:dyDescent="0.15">
      <c r="A36" s="83"/>
      <c r="B36" s="72" t="s">
        <v>21</v>
      </c>
      <c r="C36" s="73"/>
      <c r="D36" s="51">
        <v>0.3</v>
      </c>
      <c r="E36" s="48">
        <f t="shared" si="3"/>
        <v>0</v>
      </c>
      <c r="F36" s="52">
        <v>1</v>
      </c>
      <c r="G36" s="50">
        <f t="shared" si="1"/>
        <v>0</v>
      </c>
      <c r="H36" s="22"/>
      <c r="K36" s="20"/>
      <c r="L36" s="21"/>
      <c r="M36" s="22"/>
      <c r="O36" s="23"/>
    </row>
    <row r="37" spans="1:15" s="19" customFormat="1" ht="33" customHeight="1" x14ac:dyDescent="0.15">
      <c r="A37" s="83"/>
      <c r="B37" s="72" t="s">
        <v>22</v>
      </c>
      <c r="C37" s="73"/>
      <c r="D37" s="51">
        <v>0.3</v>
      </c>
      <c r="E37" s="48">
        <f t="shared" si="3"/>
        <v>0</v>
      </c>
      <c r="F37" s="52">
        <v>2</v>
      </c>
      <c r="G37" s="50">
        <f t="shared" si="1"/>
        <v>0</v>
      </c>
      <c r="H37" s="22"/>
      <c r="O37" s="23"/>
    </row>
    <row r="38" spans="1:15" s="19" customFormat="1" ht="31.7" customHeight="1" x14ac:dyDescent="0.15">
      <c r="A38" s="83" t="s">
        <v>50</v>
      </c>
      <c r="B38" s="72" t="s">
        <v>23</v>
      </c>
      <c r="C38" s="73"/>
      <c r="D38" s="51">
        <v>0.3</v>
      </c>
      <c r="E38" s="48">
        <f t="shared" si="3"/>
        <v>0</v>
      </c>
      <c r="F38" s="52">
        <v>1</v>
      </c>
      <c r="G38" s="50">
        <f t="shared" si="1"/>
        <v>0</v>
      </c>
      <c r="H38" s="22"/>
      <c r="O38" s="23"/>
    </row>
    <row r="39" spans="1:15" s="19" customFormat="1" ht="35.25" customHeight="1" x14ac:dyDescent="0.15">
      <c r="A39" s="83"/>
      <c r="B39" s="72" t="s">
        <v>24</v>
      </c>
      <c r="C39" s="73"/>
      <c r="D39" s="51">
        <v>0.3</v>
      </c>
      <c r="E39" s="48">
        <f t="shared" si="3"/>
        <v>0</v>
      </c>
      <c r="F39" s="52">
        <v>1</v>
      </c>
      <c r="G39" s="50">
        <f t="shared" si="1"/>
        <v>0</v>
      </c>
      <c r="H39" s="22"/>
    </row>
    <row r="40" spans="1:15" s="19" customFormat="1" ht="33" customHeight="1" thickBot="1" x14ac:dyDescent="0.2">
      <c r="A40" s="83"/>
      <c r="B40" s="74" t="s">
        <v>25</v>
      </c>
      <c r="C40" s="75"/>
      <c r="D40" s="53">
        <v>0.3</v>
      </c>
      <c r="E40" s="54">
        <f t="shared" si="3"/>
        <v>0</v>
      </c>
      <c r="F40" s="55">
        <v>1</v>
      </c>
      <c r="G40" s="56">
        <f t="shared" si="1"/>
        <v>0</v>
      </c>
      <c r="H40" s="22"/>
      <c r="K40" s="20"/>
      <c r="L40" s="21"/>
      <c r="M40" s="22"/>
    </row>
    <row r="41" spans="1:15" ht="18.600000000000001" customHeight="1" thickBot="1" x14ac:dyDescent="0.2">
      <c r="F41" s="57" t="s">
        <v>13</v>
      </c>
      <c r="G41" s="35">
        <f>SUM(G35:G40,G21:G33)</f>
        <v>0</v>
      </c>
      <c r="H41" s="4"/>
      <c r="K41" s="12"/>
      <c r="L41" s="11"/>
      <c r="M41" s="4"/>
    </row>
    <row r="42" spans="1:15" ht="12" thickBot="1" x14ac:dyDescent="0.2"/>
    <row r="43" spans="1:15" ht="30.4" customHeight="1" thickBot="1" x14ac:dyDescent="0.2">
      <c r="B43" s="70" t="s">
        <v>30</v>
      </c>
      <c r="C43" s="71"/>
      <c r="D43" s="71"/>
      <c r="E43" s="44">
        <f>H17+G41</f>
        <v>0</v>
      </c>
    </row>
    <row r="45" spans="1:15" x14ac:dyDescent="0.15">
      <c r="B45" s="43" t="s">
        <v>32</v>
      </c>
    </row>
    <row r="47" spans="1:15" x14ac:dyDescent="0.15">
      <c r="B47" s="60" t="s">
        <v>31</v>
      </c>
      <c r="C47" s="60"/>
      <c r="D47" s="60"/>
      <c r="E47" s="60"/>
      <c r="F47" s="60"/>
      <c r="G47" s="60"/>
    </row>
    <row r="48" spans="1:15" x14ac:dyDescent="0.15">
      <c r="B48" s="60"/>
      <c r="C48" s="60"/>
      <c r="D48" s="60"/>
      <c r="E48" s="60"/>
      <c r="F48" s="60"/>
      <c r="G48" s="60"/>
    </row>
    <row r="49" spans="2:7" ht="23.25" customHeight="1" x14ac:dyDescent="0.15">
      <c r="B49" s="60"/>
      <c r="C49" s="60"/>
      <c r="D49" s="60"/>
      <c r="E49" s="60"/>
      <c r="F49" s="60"/>
      <c r="G49" s="60"/>
    </row>
  </sheetData>
  <mergeCells count="33">
    <mergeCell ref="H28:H33"/>
    <mergeCell ref="A38:A40"/>
    <mergeCell ref="A35:A37"/>
    <mergeCell ref="B36:C36"/>
    <mergeCell ref="B37:C37"/>
    <mergeCell ref="B31:C31"/>
    <mergeCell ref="B32:C32"/>
    <mergeCell ref="B20:C20"/>
    <mergeCell ref="B21:C21"/>
    <mergeCell ref="B22:C22"/>
    <mergeCell ref="B23:C23"/>
    <mergeCell ref="B24:C24"/>
    <mergeCell ref="B25:C25"/>
    <mergeCell ref="B26:C26"/>
    <mergeCell ref="B28:C28"/>
    <mergeCell ref="B29:C29"/>
    <mergeCell ref="B30:C30"/>
    <mergeCell ref="B47:G49"/>
    <mergeCell ref="B14:D14"/>
    <mergeCell ref="B5:D5"/>
    <mergeCell ref="B6:B8"/>
    <mergeCell ref="B9:B11"/>
    <mergeCell ref="B12:D12"/>
    <mergeCell ref="B13:D13"/>
    <mergeCell ref="B43:D43"/>
    <mergeCell ref="B38:C38"/>
    <mergeCell ref="B39:C39"/>
    <mergeCell ref="B40:C40"/>
    <mergeCell ref="B15:D15"/>
    <mergeCell ref="B16:D16"/>
    <mergeCell ref="B33:C33"/>
    <mergeCell ref="B34:C34"/>
    <mergeCell ref="B35:C35"/>
  </mergeCells>
  <pageMargins left="0.7" right="0.7" top="0.78740157499999996" bottom="0.78740157499999996" header="0.3" footer="0.3"/>
  <pageSetup paperSize="8" scale="91" orientation="portrait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Ceník</vt:lpstr>
      <vt:lpstr>Ceník!Oblast_tisku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2025-09-26T13:28:21Z</dcterms:created>
  <dcterms:modified xsi:type="dcterms:W3CDTF">2025-09-26T14:14:51Z</dcterms:modified>
</cp:coreProperties>
</file>